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0"/>
  </bookViews>
  <sheets>
    <sheet name="Roster" sheetId="1" r:id="rId1"/>
    <sheet name="Record Chart" sheetId="2" r:id="rId2"/>
  </sheets>
  <definedNames>
    <definedName name="_xlnm.Print_Area" localSheetId="1">'Record Chart'!$A:$J</definedName>
    <definedName name="_xlnm.Print_Area" localSheetId="0">Roster!$A$1:$R$29</definedName>
  </definedNames>
  <calcPr calcId="125725" iterateCount="2"/>
</workbook>
</file>

<file path=xl/calcChain.xml><?xml version="1.0" encoding="utf-8"?>
<calcChain xmlns="http://schemas.openxmlformats.org/spreadsheetml/2006/main">
  <c r="R7" i="1"/>
  <c r="R8"/>
  <c r="R9"/>
  <c r="R10"/>
  <c r="R11"/>
  <c r="R12"/>
  <c r="R13"/>
  <c r="R14"/>
  <c r="R15"/>
  <c r="R16"/>
  <c r="R17"/>
  <c r="R18"/>
  <c r="R19"/>
  <c r="R6"/>
  <c r="R20" l="1"/>
  <c r="Q25" s="1"/>
  <c r="H22" s="1"/>
  <c r="R21"/>
  <c r="R22"/>
  <c r="R23"/>
  <c r="R24"/>
  <c r="Q7"/>
  <c r="Q8"/>
  <c r="Q9"/>
  <c r="Q10"/>
  <c r="Q11"/>
  <c r="Q12"/>
  <c r="Q13"/>
  <c r="Q14"/>
  <c r="Q15"/>
  <c r="Q16"/>
  <c r="Q17"/>
  <c r="Q18"/>
  <c r="Q19"/>
  <c r="Q6"/>
  <c r="A25" i="2" l="1"/>
  <c r="C25"/>
  <c r="E25"/>
  <c r="F25"/>
  <c r="G25"/>
  <c r="H25"/>
  <c r="I25"/>
  <c r="A26"/>
  <c r="C21" i="1"/>
  <c r="C23"/>
  <c r="T21" l="1"/>
</calcChain>
</file>

<file path=xl/comments1.xml><?xml version="1.0" encoding="utf-8"?>
<comments xmlns="http://schemas.openxmlformats.org/spreadsheetml/2006/main">
  <authors>
    <author>S Ashe</author>
  </authors>
  <commentList>
    <comment ref="T5" authorId="0">
      <text>
        <r>
          <rPr>
            <sz val="8"/>
            <color indexed="81"/>
            <rFont val="Tahoma"/>
            <family val="2"/>
          </rPr>
          <t xml:space="preserve">Darkson: Insert player's base cost here (ignore the ,000s). Also add the cost of Secret Weapons here.
</t>
        </r>
      </text>
    </comment>
    <comment ref="U5" authorId="0">
      <text>
        <r>
          <rPr>
            <sz val="8"/>
            <color indexed="81"/>
            <rFont val="Tahoma"/>
            <family val="2"/>
          </rPr>
          <t xml:space="preserve">Darkson: +1 here for every normal skill, and for every Normal and Extra mutation earnt from the Gift table
</t>
        </r>
      </text>
    </comment>
    <comment ref="V5" authorId="0">
      <text>
        <r>
          <rPr>
            <b/>
            <sz val="8"/>
            <color indexed="81"/>
            <rFont val="Tahoma"/>
            <family val="2"/>
          </rPr>
          <t xml:space="preserve">Darkson: </t>
        </r>
        <r>
          <rPr>
            <sz val="8"/>
            <color indexed="81"/>
            <rFont val="Tahoma"/>
            <family val="2"/>
          </rPr>
          <t>+1 here for every Double skill taken.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5" authorId="0">
      <text>
        <r>
          <rPr>
            <b/>
            <sz val="8"/>
            <color indexed="81"/>
            <rFont val="Tahoma"/>
            <family val="2"/>
          </rPr>
          <t xml:space="preserve">Darkson: </t>
        </r>
        <r>
          <rPr>
            <sz val="8"/>
            <color indexed="81"/>
            <rFont val="Tahoma"/>
            <family val="2"/>
          </rPr>
          <t>+1 here for every MA or AV stat increase taken as a result of rolling on the skills table.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" authorId="0">
      <text>
        <r>
          <rPr>
            <b/>
            <sz val="8"/>
            <color indexed="81"/>
            <rFont val="Tahoma"/>
            <family val="2"/>
          </rPr>
          <t xml:space="preserve">Darkson: </t>
        </r>
        <r>
          <rPr>
            <sz val="8"/>
            <color indexed="81"/>
            <rFont val="Tahoma"/>
            <family val="2"/>
          </rPr>
          <t>+1 here for every AG increase taken.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>
      <text>
        <r>
          <rPr>
            <b/>
            <sz val="8"/>
            <color indexed="81"/>
            <rFont val="Tahoma"/>
            <family val="2"/>
          </rPr>
          <t xml:space="preserve">Darkson: </t>
        </r>
        <r>
          <rPr>
            <sz val="8"/>
            <color indexed="81"/>
            <rFont val="Tahoma"/>
            <family val="2"/>
          </rPr>
          <t>+1 here for every ST increase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taken.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5" authorId="0">
      <text>
        <r>
          <rPr>
            <b/>
            <sz val="8"/>
            <color indexed="81"/>
            <rFont val="Tahoma"/>
            <family val="2"/>
          </rPr>
          <t xml:space="preserve">Darkson: </t>
        </r>
        <r>
          <rPr>
            <sz val="8"/>
            <color indexed="81"/>
            <rFont val="Tahoma"/>
            <family val="2"/>
          </rPr>
          <t>+1 here for every Power skill taken (from Gift of Gods) if the player already had it (remember to remove from the +Skill column).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>
      <text>
        <r>
          <rPr>
            <b/>
            <sz val="8"/>
            <color indexed="81"/>
            <rFont val="Tahoma"/>
            <family val="2"/>
          </rPr>
          <t xml:space="preserve">Darkson: </t>
        </r>
        <r>
          <rPr>
            <sz val="8"/>
            <color indexed="81"/>
            <rFont val="Tahoma"/>
            <family val="2"/>
          </rPr>
          <t>Insert reroll cost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<sst xmlns="http://schemas.openxmlformats.org/spreadsheetml/2006/main" count="68" uniqueCount="57">
  <si>
    <t>No.</t>
  </si>
  <si>
    <t>Players Name</t>
  </si>
  <si>
    <t>Position</t>
  </si>
  <si>
    <t>MA</t>
  </si>
  <si>
    <t>ST</t>
  </si>
  <si>
    <t>AG</t>
  </si>
  <si>
    <t>AV</t>
  </si>
  <si>
    <t>Skills</t>
  </si>
  <si>
    <t>N.I.</t>
  </si>
  <si>
    <t>MNG</t>
  </si>
  <si>
    <t>COMP</t>
  </si>
  <si>
    <t>TD</t>
  </si>
  <si>
    <t>INT</t>
  </si>
  <si>
    <t>CAS</t>
  </si>
  <si>
    <t>SPP</t>
  </si>
  <si>
    <t>COST</t>
  </si>
  <si>
    <t>Base(K)</t>
  </si>
  <si>
    <t>+Skill</t>
  </si>
  <si>
    <t>+Skill(dbl)</t>
  </si>
  <si>
    <t>+1MA/+1AV</t>
  </si>
  <si>
    <t>+1AG</t>
  </si>
  <si>
    <t>+1ST</t>
  </si>
  <si>
    <t>+power skill</t>
  </si>
  <si>
    <t>Goal +/-</t>
  </si>
  <si>
    <t>TEAM :</t>
  </si>
  <si>
    <t>Re-Rolls</t>
  </si>
  <si>
    <t>@</t>
  </si>
  <si>
    <t>=</t>
  </si>
  <si>
    <t>Fan Factor</t>
  </si>
  <si>
    <t>Total SPP</t>
  </si>
  <si>
    <t>Cas. For</t>
  </si>
  <si>
    <t>Assistant Coaches</t>
  </si>
  <si>
    <t>TREASURY :</t>
  </si>
  <si>
    <t>Cheerleaders</t>
  </si>
  <si>
    <t>HEAD COACH :</t>
  </si>
  <si>
    <t>Team Apothecary</t>
  </si>
  <si>
    <t>Total Team Value</t>
  </si>
  <si>
    <t>Notes:</t>
  </si>
  <si>
    <t>Results</t>
  </si>
  <si>
    <t>Opponent</t>
  </si>
  <si>
    <t>Score</t>
  </si>
  <si>
    <t>Casualties for</t>
  </si>
  <si>
    <t>Casualties against</t>
  </si>
  <si>
    <t>Gate</t>
  </si>
  <si>
    <t>Winnings</t>
  </si>
  <si>
    <t>Notes &amp; Highlights</t>
  </si>
  <si>
    <t>Total Wins</t>
  </si>
  <si>
    <t>Total Losses</t>
  </si>
  <si>
    <t>TEAM VALUE :</t>
  </si>
  <si>
    <t>MVP</t>
  </si>
  <si>
    <t>RACE/POWER :</t>
  </si>
  <si>
    <t>EXP</t>
  </si>
  <si>
    <t>1 schilling</t>
  </si>
  <si>
    <t>5 schillings</t>
  </si>
  <si>
    <t>0 schillings</t>
  </si>
  <si>
    <t>Human Pub team</t>
  </si>
  <si>
    <t>Human</t>
  </si>
</sst>
</file>

<file path=xl/styles.xml><?xml version="1.0" encoding="utf-8"?>
<styleSheet xmlns="http://schemas.openxmlformats.org/spreadsheetml/2006/main">
  <numFmts count="2">
    <numFmt numFmtId="164" formatCode="#,##0&quot; gp&quot;"/>
    <numFmt numFmtId="165" formatCode="#,##0&quot; schillings&quot;"/>
  </numFmts>
  <fonts count="9">
    <font>
      <sz val="10"/>
      <name val="Arial"/>
      <family val="2"/>
    </font>
    <font>
      <b/>
      <sz val="10"/>
      <color indexed="10"/>
      <name val="Times New Roman"/>
      <family val="1"/>
    </font>
    <font>
      <sz val="14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8"/>
      <color indexed="10"/>
      <name val="Franklin Gothic Book"/>
      <family val="2"/>
    </font>
    <font>
      <sz val="8"/>
      <name val="Franklin Gothic Book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3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49" fontId="1" fillId="2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447675</xdr:colOff>
      <xdr:row>3</xdr:row>
      <xdr:rowOff>200025</xdr:rowOff>
    </xdr:to>
    <xdr:pic>
      <xdr:nvPicPr>
        <xdr:cNvPr id="10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6000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114300</xdr:colOff>
      <xdr:row>0</xdr:row>
      <xdr:rowOff>47625</xdr:rowOff>
    </xdr:from>
    <xdr:to>
      <xdr:col>17</xdr:col>
      <xdr:colOff>714375</xdr:colOff>
      <xdr:row>3</xdr:row>
      <xdr:rowOff>200025</xdr:rowOff>
    </xdr:to>
    <xdr:pic>
      <xdr:nvPicPr>
        <xdr:cNvPr id="10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82400" y="47625"/>
          <a:ext cx="6000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514350</xdr:colOff>
      <xdr:row>0</xdr:row>
      <xdr:rowOff>57150</xdr:rowOff>
    </xdr:from>
    <xdr:to>
      <xdr:col>17</xdr:col>
      <xdr:colOff>28575</xdr:colOff>
      <xdr:row>3</xdr:row>
      <xdr:rowOff>209550</xdr:rowOff>
    </xdr:to>
    <xdr:sp macro="" textlink="">
      <xdr:nvSpPr>
        <xdr:cNvPr id="1030" name="WordArt 6"/>
        <xdr:cNvSpPr>
          <a:spLocks noChangeArrowheads="1" noChangeShapeType="1" noTextEdit="1"/>
        </xdr:cNvSpPr>
      </xdr:nvSpPr>
      <xdr:spPr bwMode="auto">
        <a:xfrm>
          <a:off x="733425" y="57150"/>
          <a:ext cx="10763250" cy="8382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r>
            <a:rPr lang="en-GB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800000"/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Inser</a:t>
          </a:r>
          <a:r>
            <a:rPr lang="en-GB" sz="3600" kern="10" spc="0" baseline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800000"/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t team name here</a:t>
          </a:r>
          <a:endParaRPr lang="en-GB" sz="36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FF0000"/>
                </a:gs>
                <a:gs pos="50000">
                  <a:srgbClr val="800000"/>
                </a:gs>
                <a:gs pos="100000">
                  <a:srgbClr val="FF00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488950</xdr:colOff>
      <xdr:row>31</xdr:row>
      <xdr:rowOff>50800</xdr:rowOff>
    </xdr:from>
    <xdr:to>
      <xdr:col>9</xdr:col>
      <xdr:colOff>2165350</xdr:colOff>
      <xdr:row>34</xdr:row>
      <xdr:rowOff>76200</xdr:rowOff>
    </xdr:to>
    <xdr:sp macro="" textlink="">
      <xdr:nvSpPr>
        <xdr:cNvPr id="2051" name="AutoShape 3"/>
        <xdr:cNvSpPr>
          <a:spLocks noChangeArrowheads="1" noChangeShapeType="1" noTextEdit="1"/>
        </xdr:cNvSpPr>
      </xdr:nvSpPr>
      <xdr:spPr bwMode="auto">
        <a:xfrm>
          <a:off x="4870450" y="7035800"/>
          <a:ext cx="3086100" cy="520700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GB" sz="3600" kern="10" spc="0">
            <a:ln w="9360">
              <a:solidFill>
                <a:srgbClr val="000000"/>
              </a:solidFill>
              <a:miter lim="800000"/>
              <a:headEnd/>
              <a:tailEnd/>
            </a:ln>
            <a:solidFill>
              <a:srgbClr val="FF0000"/>
            </a:solidFill>
            <a:effectLst/>
            <a:latin typeface="Arial Black"/>
          </a:endParaRPr>
        </a:p>
      </xdr:txBody>
    </xdr:sp>
    <xdr:clientData/>
  </xdr:twoCellAnchor>
  <xdr:twoCellAnchor>
    <xdr:from>
      <xdr:col>9</xdr:col>
      <xdr:colOff>2314575</xdr:colOff>
      <xdr:row>26</xdr:row>
      <xdr:rowOff>0</xdr:rowOff>
    </xdr:from>
    <xdr:to>
      <xdr:col>9</xdr:col>
      <xdr:colOff>3057525</xdr:colOff>
      <xdr:row>26</xdr:row>
      <xdr:rowOff>0</xdr:rowOff>
    </xdr:to>
    <xdr:pic>
      <xdr:nvPicPr>
        <xdr:cNvPr id="20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6725" y="5934075"/>
          <a:ext cx="742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0000"/>
            </a:gs>
            <a:gs pos="50000">
              <a:srgbClr val="750000"/>
            </a:gs>
            <a:gs pos="100000">
              <a:srgbClr val="FF0000"/>
            </a:gs>
          </a:gsLst>
          <a:lin ang="5400000" scaled="1"/>
        </a:gradFill>
        <a:ln w="12600" cap="flat" cmpd="sng" algn="ctr">
          <a:solidFill>
            <a:srgbClr val="B2B2B2"/>
          </a:solidFill>
          <a:prstDash val="solid"/>
          <a:round/>
          <a:headEnd type="none" w="med" len="med"/>
          <a:tailEnd type="none" w="med" len="med"/>
        </a:ln>
        <a:effectLst>
          <a:outerShdw dist="17819" dir="2700000" algn="ctr" rotWithShape="0">
            <a:srgbClr val="875B0D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0000"/>
            </a:gs>
            <a:gs pos="50000">
              <a:srgbClr val="750000"/>
            </a:gs>
            <a:gs pos="100000">
              <a:srgbClr val="FF0000"/>
            </a:gs>
          </a:gsLst>
          <a:lin ang="5400000" scaled="1"/>
        </a:gradFill>
        <a:ln w="12600" cap="flat" cmpd="sng" algn="ctr">
          <a:solidFill>
            <a:srgbClr val="B2B2B2"/>
          </a:solidFill>
          <a:prstDash val="solid"/>
          <a:round/>
          <a:headEnd type="none" w="med" len="med"/>
          <a:tailEnd type="none" w="med" len="med"/>
        </a:ln>
        <a:effectLst>
          <a:outerShdw dist="17819" dir="2700000" algn="ctr" rotWithShape="0">
            <a:srgbClr val="875B0D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Z29"/>
  <sheetViews>
    <sheetView tabSelected="1" workbookViewId="0">
      <pane ySplit="5" topLeftCell="A6" activePane="bottomLeft" state="frozen"/>
      <selection pane="bottomLeft" activeCell="V25" sqref="V25"/>
    </sheetView>
  </sheetViews>
  <sheetFormatPr defaultColWidth="7.85546875" defaultRowHeight="18" customHeight="1"/>
  <cols>
    <col min="1" max="1" width="3.28515625" style="28" customWidth="1"/>
    <col min="2" max="2" width="22" style="35" customWidth="1"/>
    <col min="3" max="3" width="15.5703125" style="28" customWidth="1"/>
    <col min="4" max="7" width="3.28515625" style="28" customWidth="1"/>
    <col min="8" max="8" width="37.28515625" style="35" customWidth="1"/>
    <col min="9" max="11" width="4.7109375" style="28" customWidth="1"/>
    <col min="12" max="12" width="5" style="28" customWidth="1"/>
    <col min="13" max="16" width="4.7109375" style="28" customWidth="1"/>
    <col min="17" max="17" width="4.5703125" style="28" customWidth="1"/>
    <col min="18" max="18" width="10.7109375" style="54" customWidth="1"/>
    <col min="19" max="19" width="2.140625" style="35" customWidth="1"/>
    <col min="20" max="20" width="7" style="28" customWidth="1"/>
    <col min="21" max="21" width="5.85546875" style="28" customWidth="1"/>
    <col min="22" max="22" width="9.28515625" style="28" customWidth="1"/>
    <col min="23" max="23" width="10.140625" style="28" customWidth="1"/>
    <col min="24" max="24" width="5.28515625" style="28" customWidth="1"/>
    <col min="25" max="25" width="5.140625" style="28" customWidth="1"/>
    <col min="26" max="26" width="7.85546875" style="28" customWidth="1"/>
    <col min="27" max="16384" width="7.85546875" style="35"/>
  </cols>
  <sheetData>
    <row r="5" spans="1:26" s="56" customFormat="1" ht="18" customHeight="1">
      <c r="A5" s="61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8" t="s">
        <v>8</v>
      </c>
      <c r="J5" s="38" t="s">
        <v>9</v>
      </c>
      <c r="K5" s="38" t="s">
        <v>10</v>
      </c>
      <c r="L5" s="38" t="s">
        <v>11</v>
      </c>
      <c r="M5" s="38" t="s">
        <v>12</v>
      </c>
      <c r="N5" s="38" t="s">
        <v>13</v>
      </c>
      <c r="O5" s="38" t="s">
        <v>49</v>
      </c>
      <c r="P5" s="38" t="s">
        <v>51</v>
      </c>
      <c r="Q5" s="38" t="s">
        <v>14</v>
      </c>
      <c r="R5" s="62" t="s">
        <v>15</v>
      </c>
      <c r="T5" s="63" t="s">
        <v>16</v>
      </c>
      <c r="U5" s="63" t="s">
        <v>17</v>
      </c>
      <c r="V5" s="63" t="s">
        <v>18</v>
      </c>
      <c r="W5" s="63" t="s">
        <v>19</v>
      </c>
      <c r="X5" s="63" t="s">
        <v>20</v>
      </c>
      <c r="Y5" s="63" t="s">
        <v>21</v>
      </c>
      <c r="Z5" s="30" t="s">
        <v>22</v>
      </c>
    </row>
    <row r="6" spans="1:26" ht="24" customHeight="1">
      <c r="A6" s="57">
        <v>1</v>
      </c>
      <c r="B6" s="58"/>
      <c r="C6" s="59"/>
      <c r="D6" s="57"/>
      <c r="E6" s="57"/>
      <c r="F6" s="57"/>
      <c r="G6" s="57"/>
      <c r="H6" s="58"/>
      <c r="I6" s="57"/>
      <c r="J6" s="57"/>
      <c r="K6" s="57"/>
      <c r="L6" s="57"/>
      <c r="M6" s="57"/>
      <c r="N6" s="57"/>
      <c r="O6" s="57"/>
      <c r="P6" s="57"/>
      <c r="Q6" s="57">
        <f>(K6*1)+(L6*3)+(M6*2)+(N6*2)+(O6*3)+(P6*1)</f>
        <v>0</v>
      </c>
      <c r="R6" s="65">
        <f>IF(J6="M",0,(T6+(U6*2)+(V6*3)+(W6*3)+(X6*4)+(Y6*5)+(Z6*1)))</f>
        <v>0</v>
      </c>
      <c r="T6" s="60"/>
      <c r="U6" s="60"/>
      <c r="V6" s="60"/>
      <c r="W6" s="60"/>
      <c r="X6" s="60"/>
      <c r="Y6" s="60"/>
      <c r="Z6" s="55"/>
    </row>
    <row r="7" spans="1:26" ht="24" customHeight="1">
      <c r="A7" s="31">
        <v>2</v>
      </c>
      <c r="B7" s="32"/>
      <c r="C7" s="33"/>
      <c r="D7" s="31"/>
      <c r="E7" s="31"/>
      <c r="F7" s="31"/>
      <c r="G7" s="31"/>
      <c r="H7" s="32"/>
      <c r="I7" s="31"/>
      <c r="J7" s="31"/>
      <c r="K7" s="31"/>
      <c r="L7" s="31"/>
      <c r="M7" s="31"/>
      <c r="N7" s="31"/>
      <c r="O7" s="31"/>
      <c r="P7" s="31"/>
      <c r="Q7" s="57">
        <f t="shared" ref="Q7:Q19" si="0">(K7*1)+(L7*3)+(M7*2)+(N7*2)+(O7*3)+(P7*1)</f>
        <v>0</v>
      </c>
      <c r="R7" s="65">
        <f t="shared" ref="R7:R19" si="1">IF(J7="M",0,(T7+(U7*2)+(V7*3)+(W7*3)+(X7*4)+(Y7*5)+(Z7*1)))</f>
        <v>0</v>
      </c>
      <c r="T7" s="29"/>
      <c r="U7" s="29"/>
      <c r="V7" s="29"/>
      <c r="W7" s="29"/>
      <c r="X7" s="29"/>
      <c r="Y7" s="29"/>
      <c r="Z7" s="29"/>
    </row>
    <row r="8" spans="1:26" ht="24" customHeight="1">
      <c r="A8" s="31">
        <v>3</v>
      </c>
      <c r="B8" s="32"/>
      <c r="C8" s="33"/>
      <c r="D8" s="31"/>
      <c r="E8" s="31"/>
      <c r="F8" s="31"/>
      <c r="G8" s="31"/>
      <c r="H8" s="32"/>
      <c r="I8" s="31"/>
      <c r="J8" s="31"/>
      <c r="K8" s="31"/>
      <c r="L8" s="31"/>
      <c r="M8" s="31"/>
      <c r="N8" s="31"/>
      <c r="O8" s="31"/>
      <c r="P8" s="31"/>
      <c r="Q8" s="57">
        <f t="shared" si="0"/>
        <v>0</v>
      </c>
      <c r="R8" s="65">
        <f t="shared" si="1"/>
        <v>0</v>
      </c>
      <c r="T8" s="29"/>
      <c r="U8" s="29"/>
      <c r="V8" s="29"/>
      <c r="W8" s="29"/>
      <c r="X8" s="29"/>
      <c r="Y8" s="29"/>
      <c r="Z8" s="55"/>
    </row>
    <row r="9" spans="1:26" ht="24" customHeight="1">
      <c r="A9" s="31">
        <v>4</v>
      </c>
      <c r="B9" s="32"/>
      <c r="C9" s="33"/>
      <c r="D9" s="31"/>
      <c r="E9" s="31"/>
      <c r="F9" s="31"/>
      <c r="G9" s="31"/>
      <c r="H9" s="32"/>
      <c r="I9" s="31"/>
      <c r="J9" s="31"/>
      <c r="K9" s="31"/>
      <c r="L9" s="31"/>
      <c r="M9" s="31"/>
      <c r="N9" s="31"/>
      <c r="O9" s="31"/>
      <c r="P9" s="31"/>
      <c r="Q9" s="57">
        <f t="shared" si="0"/>
        <v>0</v>
      </c>
      <c r="R9" s="65">
        <f t="shared" si="1"/>
        <v>0</v>
      </c>
      <c r="T9" s="29"/>
      <c r="U9" s="29"/>
      <c r="V9" s="29"/>
      <c r="W9" s="29"/>
      <c r="X9" s="29"/>
      <c r="Y9" s="29"/>
      <c r="Z9" s="29"/>
    </row>
    <row r="10" spans="1:26" ht="24" customHeight="1">
      <c r="A10" s="31">
        <v>5</v>
      </c>
      <c r="B10" s="32"/>
      <c r="C10" s="33"/>
      <c r="D10" s="31"/>
      <c r="E10" s="31"/>
      <c r="F10" s="31"/>
      <c r="G10" s="31"/>
      <c r="H10" s="32"/>
      <c r="I10" s="31"/>
      <c r="J10" s="31"/>
      <c r="K10" s="31"/>
      <c r="L10" s="31"/>
      <c r="M10" s="31"/>
      <c r="N10" s="31"/>
      <c r="O10" s="31"/>
      <c r="P10" s="31"/>
      <c r="Q10" s="57">
        <f t="shared" si="0"/>
        <v>0</v>
      </c>
      <c r="R10" s="65">
        <f t="shared" si="1"/>
        <v>0</v>
      </c>
      <c r="T10" s="29"/>
      <c r="U10" s="29"/>
      <c r="V10" s="29"/>
      <c r="W10" s="29"/>
      <c r="X10" s="29"/>
      <c r="Y10" s="29"/>
      <c r="Z10" s="55"/>
    </row>
    <row r="11" spans="1:26" ht="24" customHeight="1">
      <c r="A11" s="31">
        <v>6</v>
      </c>
      <c r="B11" s="32"/>
      <c r="C11" s="33"/>
      <c r="D11" s="31"/>
      <c r="E11" s="31"/>
      <c r="F11" s="31"/>
      <c r="G11" s="31"/>
      <c r="H11" s="32"/>
      <c r="I11" s="31"/>
      <c r="J11" s="31"/>
      <c r="K11" s="31"/>
      <c r="L11" s="31"/>
      <c r="M11" s="31"/>
      <c r="N11" s="31"/>
      <c r="O11" s="31"/>
      <c r="P11" s="31"/>
      <c r="Q11" s="57">
        <f t="shared" si="0"/>
        <v>0</v>
      </c>
      <c r="R11" s="65">
        <f t="shared" si="1"/>
        <v>0</v>
      </c>
      <c r="T11" s="29"/>
      <c r="U11" s="29"/>
      <c r="V11" s="29"/>
      <c r="W11" s="29"/>
      <c r="X11" s="29"/>
      <c r="Y11" s="29"/>
      <c r="Z11" s="29"/>
    </row>
    <row r="12" spans="1:26" ht="24" customHeight="1">
      <c r="A12" s="31">
        <v>7</v>
      </c>
      <c r="B12" s="32"/>
      <c r="C12" s="33"/>
      <c r="D12" s="31"/>
      <c r="E12" s="31"/>
      <c r="F12" s="31"/>
      <c r="G12" s="31"/>
      <c r="H12" s="32"/>
      <c r="I12" s="31"/>
      <c r="J12" s="31"/>
      <c r="K12" s="31"/>
      <c r="L12" s="31"/>
      <c r="M12" s="31"/>
      <c r="N12" s="31"/>
      <c r="O12" s="31"/>
      <c r="P12" s="31"/>
      <c r="Q12" s="57">
        <f t="shared" si="0"/>
        <v>0</v>
      </c>
      <c r="R12" s="65">
        <f t="shared" si="1"/>
        <v>0</v>
      </c>
      <c r="T12" s="29"/>
      <c r="U12" s="29"/>
      <c r="V12" s="29"/>
      <c r="W12" s="29"/>
      <c r="X12" s="29"/>
      <c r="Y12" s="29"/>
      <c r="Z12" s="55"/>
    </row>
    <row r="13" spans="1:26" ht="24" customHeight="1">
      <c r="A13" s="31">
        <v>8</v>
      </c>
      <c r="B13" s="32"/>
      <c r="C13" s="33"/>
      <c r="D13" s="31"/>
      <c r="E13" s="31"/>
      <c r="F13" s="31"/>
      <c r="G13" s="31"/>
      <c r="H13" s="32"/>
      <c r="I13" s="31"/>
      <c r="J13" s="31"/>
      <c r="K13" s="31"/>
      <c r="L13" s="31"/>
      <c r="M13" s="31"/>
      <c r="N13" s="31"/>
      <c r="O13" s="31"/>
      <c r="P13" s="31"/>
      <c r="Q13" s="57">
        <f t="shared" si="0"/>
        <v>0</v>
      </c>
      <c r="R13" s="65">
        <f t="shared" si="1"/>
        <v>0</v>
      </c>
      <c r="T13" s="29"/>
      <c r="U13" s="29"/>
      <c r="V13" s="29"/>
      <c r="W13" s="29"/>
      <c r="X13" s="29"/>
      <c r="Y13" s="29"/>
      <c r="Z13" s="29"/>
    </row>
    <row r="14" spans="1:26" ht="24" customHeight="1">
      <c r="A14" s="31">
        <v>9</v>
      </c>
      <c r="B14" s="32"/>
      <c r="C14" s="33"/>
      <c r="D14" s="31"/>
      <c r="E14" s="31"/>
      <c r="F14" s="31"/>
      <c r="G14" s="31"/>
      <c r="H14" s="32"/>
      <c r="I14" s="31"/>
      <c r="J14" s="31"/>
      <c r="K14" s="31"/>
      <c r="L14" s="31"/>
      <c r="M14" s="31"/>
      <c r="N14" s="31"/>
      <c r="O14" s="31"/>
      <c r="P14" s="31"/>
      <c r="Q14" s="57">
        <f t="shared" si="0"/>
        <v>0</v>
      </c>
      <c r="R14" s="65">
        <f t="shared" si="1"/>
        <v>0</v>
      </c>
      <c r="T14" s="29"/>
      <c r="U14" s="29"/>
      <c r="V14" s="29"/>
      <c r="W14" s="29"/>
      <c r="X14" s="29"/>
      <c r="Y14" s="29"/>
      <c r="Z14" s="55"/>
    </row>
    <row r="15" spans="1:26" ht="24" customHeight="1">
      <c r="A15" s="31">
        <v>10</v>
      </c>
      <c r="B15" s="32"/>
      <c r="C15" s="33"/>
      <c r="D15" s="31"/>
      <c r="E15" s="31"/>
      <c r="F15" s="31"/>
      <c r="G15" s="31"/>
      <c r="H15" s="32"/>
      <c r="I15" s="31"/>
      <c r="J15" s="31"/>
      <c r="K15" s="31"/>
      <c r="L15" s="31"/>
      <c r="M15" s="31"/>
      <c r="N15" s="31"/>
      <c r="O15" s="31"/>
      <c r="P15" s="31"/>
      <c r="Q15" s="57">
        <f t="shared" si="0"/>
        <v>0</v>
      </c>
      <c r="R15" s="65">
        <f t="shared" si="1"/>
        <v>0</v>
      </c>
      <c r="T15" s="29"/>
      <c r="U15" s="29"/>
      <c r="V15" s="29"/>
      <c r="W15" s="29"/>
      <c r="X15" s="29"/>
      <c r="Y15" s="29"/>
      <c r="Z15" s="29"/>
    </row>
    <row r="16" spans="1:26" ht="24" customHeight="1">
      <c r="A16" s="31">
        <v>11</v>
      </c>
      <c r="B16" s="32"/>
      <c r="C16" s="33"/>
      <c r="D16" s="31"/>
      <c r="E16" s="31"/>
      <c r="F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57">
        <f t="shared" si="0"/>
        <v>0</v>
      </c>
      <c r="R16" s="65">
        <f t="shared" si="1"/>
        <v>0</v>
      </c>
      <c r="T16" s="29"/>
      <c r="U16" s="29"/>
      <c r="V16" s="29"/>
      <c r="W16" s="29"/>
      <c r="X16" s="29"/>
      <c r="Y16" s="29"/>
      <c r="Z16" s="55"/>
    </row>
    <row r="17" spans="1:26" ht="24" customHeight="1">
      <c r="A17" s="31">
        <v>12</v>
      </c>
      <c r="B17" s="32"/>
      <c r="C17" s="33"/>
      <c r="D17" s="31"/>
      <c r="E17" s="31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57">
        <f t="shared" si="0"/>
        <v>0</v>
      </c>
      <c r="R17" s="65">
        <f t="shared" si="1"/>
        <v>0</v>
      </c>
      <c r="T17" s="29"/>
      <c r="U17" s="29"/>
      <c r="V17" s="29"/>
      <c r="W17" s="29"/>
      <c r="X17" s="29"/>
      <c r="Y17" s="29"/>
      <c r="Z17" s="29"/>
    </row>
    <row r="18" spans="1:26" ht="24" customHeight="1">
      <c r="A18" s="31">
        <v>13</v>
      </c>
      <c r="B18" s="32"/>
      <c r="C18" s="33"/>
      <c r="D18" s="31"/>
      <c r="E18" s="31"/>
      <c r="F18" s="31"/>
      <c r="G18" s="31"/>
      <c r="H18" s="32"/>
      <c r="I18" s="31"/>
      <c r="J18" s="31"/>
      <c r="K18" s="31"/>
      <c r="L18" s="31"/>
      <c r="M18" s="31"/>
      <c r="N18" s="31"/>
      <c r="O18" s="31"/>
      <c r="P18" s="31"/>
      <c r="Q18" s="57">
        <f t="shared" si="0"/>
        <v>0</v>
      </c>
      <c r="R18" s="65">
        <f t="shared" si="1"/>
        <v>0</v>
      </c>
      <c r="T18" s="29"/>
      <c r="U18" s="29"/>
      <c r="V18" s="29"/>
      <c r="W18" s="29"/>
      <c r="X18" s="29"/>
      <c r="Y18" s="29"/>
      <c r="Z18" s="55"/>
    </row>
    <row r="19" spans="1:26" ht="24" customHeight="1">
      <c r="A19" s="31">
        <v>14</v>
      </c>
      <c r="B19" s="32"/>
      <c r="C19" s="33"/>
      <c r="D19" s="31"/>
      <c r="E19" s="31"/>
      <c r="F19" s="31"/>
      <c r="G19" s="31"/>
      <c r="H19" s="32"/>
      <c r="I19" s="31"/>
      <c r="J19" s="31"/>
      <c r="K19" s="31"/>
      <c r="L19" s="31"/>
      <c r="M19" s="31"/>
      <c r="N19" s="31"/>
      <c r="O19" s="31"/>
      <c r="P19" s="31"/>
      <c r="Q19" s="57">
        <f t="shared" si="0"/>
        <v>0</v>
      </c>
      <c r="R19" s="65">
        <f t="shared" si="1"/>
        <v>0</v>
      </c>
      <c r="T19" s="29"/>
      <c r="U19" s="29"/>
      <c r="V19" s="29"/>
      <c r="W19" s="29"/>
      <c r="X19" s="29"/>
      <c r="Y19" s="29"/>
      <c r="Z19" s="29"/>
    </row>
    <row r="20" spans="1:26" ht="18" customHeight="1">
      <c r="A20" s="36"/>
      <c r="B20" s="37"/>
      <c r="C20" s="38" t="s">
        <v>23</v>
      </c>
      <c r="D20" s="68" t="s">
        <v>24</v>
      </c>
      <c r="E20" s="68"/>
      <c r="F20" s="68"/>
      <c r="G20" s="68"/>
      <c r="H20" s="31" t="s">
        <v>55</v>
      </c>
      <c r="I20" s="69" t="s">
        <v>25</v>
      </c>
      <c r="J20" s="69"/>
      <c r="K20" s="69"/>
      <c r="L20" s="69"/>
      <c r="M20" s="39">
        <v>0</v>
      </c>
      <c r="N20" s="40" t="s">
        <v>26</v>
      </c>
      <c r="O20" s="71" t="s">
        <v>53</v>
      </c>
      <c r="P20" s="71"/>
      <c r="Q20" s="41" t="s">
        <v>27</v>
      </c>
      <c r="R20" s="64">
        <f>+M20*5</f>
        <v>0</v>
      </c>
      <c r="T20" s="56"/>
      <c r="U20" s="56"/>
      <c r="V20" s="56"/>
      <c r="W20" s="56"/>
      <c r="X20" s="56"/>
      <c r="Y20" s="56"/>
    </row>
    <row r="21" spans="1:26" ht="18" customHeight="1">
      <c r="A21" s="42"/>
      <c r="B21" s="43"/>
      <c r="C21" s="44">
        <f>SUM('Record Chart'!C2:C24)-SUM('Record Chart'!E2:E24)</f>
        <v>0</v>
      </c>
      <c r="D21" s="68" t="s">
        <v>50</v>
      </c>
      <c r="E21" s="68"/>
      <c r="F21" s="68"/>
      <c r="G21" s="68"/>
      <c r="H21" s="31" t="s">
        <v>56</v>
      </c>
      <c r="I21" s="69" t="s">
        <v>28</v>
      </c>
      <c r="J21" s="69"/>
      <c r="K21" s="69"/>
      <c r="L21" s="69"/>
      <c r="M21" s="39">
        <v>0</v>
      </c>
      <c r="N21" s="40" t="s">
        <v>26</v>
      </c>
      <c r="O21" s="70" t="s">
        <v>52</v>
      </c>
      <c r="P21" s="70"/>
      <c r="Q21" s="41" t="s">
        <v>27</v>
      </c>
      <c r="R21" s="66">
        <f>+M21</f>
        <v>0</v>
      </c>
      <c r="T21" s="45">
        <f>SUM(Q6:Q19)</f>
        <v>0</v>
      </c>
      <c r="U21" s="67" t="s">
        <v>29</v>
      </c>
      <c r="V21" s="67"/>
      <c r="W21" s="56"/>
      <c r="X21" s="56"/>
      <c r="Y21" s="56"/>
    </row>
    <row r="22" spans="1:26" ht="18" customHeight="1">
      <c r="A22" s="42"/>
      <c r="B22" s="43"/>
      <c r="C22" s="38" t="s">
        <v>30</v>
      </c>
      <c r="D22" s="68" t="s">
        <v>48</v>
      </c>
      <c r="E22" s="68"/>
      <c r="F22" s="68"/>
      <c r="G22" s="68"/>
      <c r="H22" s="46" t="str">
        <f>(Q25) &amp;" schillings"</f>
        <v>0 schillings</v>
      </c>
      <c r="I22" s="69" t="s">
        <v>31</v>
      </c>
      <c r="J22" s="69"/>
      <c r="K22" s="69"/>
      <c r="L22" s="69"/>
      <c r="M22" s="40">
        <v>0</v>
      </c>
      <c r="N22" s="40" t="s">
        <v>26</v>
      </c>
      <c r="O22" s="70" t="s">
        <v>52</v>
      </c>
      <c r="P22" s="70"/>
      <c r="Q22" s="41" t="s">
        <v>27</v>
      </c>
      <c r="R22" s="66">
        <f>+M22</f>
        <v>0</v>
      </c>
      <c r="T22" s="56"/>
      <c r="U22" s="56"/>
      <c r="V22" s="56"/>
      <c r="W22" s="56"/>
      <c r="X22" s="56"/>
      <c r="Y22" s="56"/>
    </row>
    <row r="23" spans="1:26" ht="18" customHeight="1">
      <c r="A23" s="47"/>
      <c r="B23" s="43"/>
      <c r="C23" s="27">
        <f>SUM('Record Chart'!F2:F24)</f>
        <v>0</v>
      </c>
      <c r="D23" s="68" t="s">
        <v>32</v>
      </c>
      <c r="E23" s="68"/>
      <c r="F23" s="68"/>
      <c r="G23" s="68"/>
      <c r="H23" s="34" t="s">
        <v>54</v>
      </c>
      <c r="I23" s="69" t="s">
        <v>33</v>
      </c>
      <c r="J23" s="69"/>
      <c r="K23" s="69"/>
      <c r="L23" s="69"/>
      <c r="M23" s="40">
        <v>0</v>
      </c>
      <c r="N23" s="40" t="s">
        <v>26</v>
      </c>
      <c r="O23" s="70" t="s">
        <v>52</v>
      </c>
      <c r="P23" s="70"/>
      <c r="Q23" s="41" t="s">
        <v>27</v>
      </c>
      <c r="R23" s="66">
        <f>+M23</f>
        <v>0</v>
      </c>
      <c r="T23" s="56"/>
      <c r="U23" s="56"/>
      <c r="V23" s="56"/>
      <c r="W23" s="56"/>
      <c r="X23" s="56"/>
      <c r="Y23" s="56"/>
    </row>
    <row r="24" spans="1:26" ht="18" customHeight="1">
      <c r="A24" s="48"/>
      <c r="B24" s="49"/>
      <c r="C24" s="50"/>
      <c r="D24" s="68" t="s">
        <v>34</v>
      </c>
      <c r="E24" s="68"/>
      <c r="F24" s="68"/>
      <c r="G24" s="68"/>
      <c r="H24" s="31"/>
      <c r="I24" s="69" t="s">
        <v>35</v>
      </c>
      <c r="J24" s="69"/>
      <c r="K24" s="69"/>
      <c r="L24" s="69"/>
      <c r="M24" s="50">
        <v>0</v>
      </c>
      <c r="N24" s="40" t="s">
        <v>26</v>
      </c>
      <c r="O24" s="70" t="s">
        <v>53</v>
      </c>
      <c r="P24" s="70"/>
      <c r="Q24" s="41" t="s">
        <v>27</v>
      </c>
      <c r="R24" s="66">
        <f>+M24*5</f>
        <v>0</v>
      </c>
      <c r="T24" s="56"/>
      <c r="U24" s="56"/>
      <c r="V24" s="56"/>
      <c r="W24" s="56"/>
      <c r="X24" s="56"/>
      <c r="Y24" s="56"/>
    </row>
    <row r="25" spans="1:26" ht="18" customHeight="1">
      <c r="A25" s="51"/>
      <c r="B25" s="52"/>
      <c r="C25" s="51"/>
      <c r="D25" s="51"/>
      <c r="E25" s="51"/>
      <c r="F25" s="51"/>
      <c r="G25" s="51"/>
      <c r="H25" s="52"/>
      <c r="I25" s="72" t="s">
        <v>36</v>
      </c>
      <c r="J25" s="72"/>
      <c r="K25" s="72"/>
      <c r="L25" s="72"/>
      <c r="M25" s="72"/>
      <c r="N25" s="72"/>
      <c r="O25" s="72"/>
      <c r="P25" s="72"/>
      <c r="Q25" s="73">
        <f>IF(J6="M",0,R6)+IF(J7="M",0,R7)+IF(J8="M",0,R8)+IF(J9="M",0,R9)+IF(J10="M",0,R10)+IF(J11="M",0,R11)+IF(J12="M",0,R12)+IF(J13="M",0,R13)+IF(J14="M",0,R14)+IF(J15="M",0,R15)+IF(J16="M",0,R16)+IF(J17="M",0,R17)+IF(J18="M",0,R18)+IF(J19="M",0,R19)+SUM(R20:R24)</f>
        <v>0</v>
      </c>
      <c r="R25" s="73"/>
      <c r="T25" s="56"/>
      <c r="U25" s="56"/>
      <c r="V25" s="56"/>
      <c r="W25" s="56"/>
      <c r="X25" s="56"/>
      <c r="Y25" s="56"/>
    </row>
    <row r="26" spans="1:26" ht="21.75" customHeight="1">
      <c r="I26" s="74" t="s">
        <v>37</v>
      </c>
      <c r="J26" s="74"/>
      <c r="K26" s="74"/>
      <c r="L26" s="74"/>
      <c r="M26" s="74"/>
      <c r="N26" s="74"/>
      <c r="O26" s="74"/>
      <c r="P26" s="74"/>
      <c r="Q26" s="74"/>
      <c r="R26" s="74"/>
      <c r="T26" s="56"/>
      <c r="U26" s="56"/>
      <c r="V26" s="56"/>
      <c r="W26" s="56"/>
      <c r="X26" s="56"/>
      <c r="Y26" s="56"/>
    </row>
    <row r="27" spans="1:26" ht="18" customHeight="1">
      <c r="I27" s="74"/>
      <c r="J27" s="74"/>
      <c r="K27" s="74"/>
      <c r="L27" s="74"/>
      <c r="M27" s="74"/>
      <c r="N27" s="74"/>
      <c r="O27" s="74"/>
      <c r="P27" s="74"/>
      <c r="Q27" s="74"/>
      <c r="R27" s="74"/>
      <c r="T27" s="56"/>
      <c r="U27" s="56"/>
      <c r="V27" s="56"/>
      <c r="W27" s="56"/>
      <c r="X27" s="56"/>
      <c r="Y27" s="56"/>
    </row>
    <row r="28" spans="1:26" ht="18" customHeight="1">
      <c r="I28" s="74"/>
      <c r="J28" s="74"/>
      <c r="K28" s="74"/>
      <c r="L28" s="74"/>
      <c r="M28" s="74"/>
      <c r="N28" s="74"/>
      <c r="O28" s="74"/>
      <c r="P28" s="74"/>
      <c r="Q28" s="74"/>
      <c r="R28" s="74"/>
      <c r="T28" s="56"/>
      <c r="U28" s="56"/>
      <c r="V28" s="56"/>
      <c r="W28" s="56"/>
      <c r="X28" s="56"/>
      <c r="Y28" s="56"/>
    </row>
    <row r="29" spans="1:26" ht="18" customHeight="1">
      <c r="H29" s="53"/>
      <c r="I29" s="74"/>
      <c r="J29" s="74"/>
      <c r="K29" s="74"/>
      <c r="L29" s="74"/>
      <c r="M29" s="74"/>
      <c r="N29" s="74"/>
      <c r="O29" s="74"/>
      <c r="P29" s="74"/>
      <c r="Q29" s="74"/>
      <c r="R29" s="74"/>
      <c r="T29" s="56"/>
      <c r="U29" s="56"/>
      <c r="V29" s="56"/>
      <c r="W29" s="56"/>
      <c r="X29" s="56"/>
      <c r="Y29" s="56"/>
    </row>
  </sheetData>
  <mergeCells count="19">
    <mergeCell ref="I25:P25"/>
    <mergeCell ref="Q25:R25"/>
    <mergeCell ref="I26:R29"/>
    <mergeCell ref="D23:G23"/>
    <mergeCell ref="I23:L23"/>
    <mergeCell ref="O23:P23"/>
    <mergeCell ref="D24:G24"/>
    <mergeCell ref="I24:L24"/>
    <mergeCell ref="O24:P24"/>
    <mergeCell ref="U21:V21"/>
    <mergeCell ref="D22:G22"/>
    <mergeCell ref="I22:L22"/>
    <mergeCell ref="O22:P22"/>
    <mergeCell ref="D20:G20"/>
    <mergeCell ref="I20:L20"/>
    <mergeCell ref="O20:P20"/>
    <mergeCell ref="D21:G21"/>
    <mergeCell ref="I21:L21"/>
    <mergeCell ref="O21:P21"/>
  </mergeCells>
  <phoneticPr fontId="0" type="noConversion"/>
  <printOptions horizontalCentered="1" verticalCentered="1"/>
  <pageMargins left="0" right="0" top="0" bottom="0" header="0.51180555555555551" footer="0.51180555555555551"/>
  <pageSetup scale="79" firstPageNumber="0" orientation="landscape" horizontalDpi="300" verticalDpi="300" r:id="rId1"/>
  <headerFooter alignWithMargins="0"/>
  <drawing r:id="rId2"/>
  <legacyDrawing r:id="rId3"/>
  <oleObjects>
    <oleObject progId="PBrush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zoomScale="75" zoomScaleNormal="75" workbookViewId="0">
      <pane ySplit="1" topLeftCell="A2" activePane="bottomLeft" state="frozen"/>
      <selection pane="bottomLeft" activeCell="K37" sqref="K37"/>
    </sheetView>
  </sheetViews>
  <sheetFormatPr defaultColWidth="8.85546875" defaultRowHeight="12.75"/>
  <cols>
    <col min="1" max="1" width="9.28515625" style="2" customWidth="1"/>
    <col min="2" max="2" width="24.42578125" style="2" customWidth="1"/>
    <col min="3" max="3" width="3.5703125" style="3" customWidth="1"/>
    <col min="4" max="4" width="1.7109375" style="3" customWidth="1"/>
    <col min="5" max="5" width="3.5703125" style="3" customWidth="1"/>
    <col min="6" max="6" width="11.5703125" style="2" customWidth="1"/>
    <col min="7" max="7" width="11.42578125" style="2" customWidth="1"/>
    <col min="8" max="8" width="8.28515625" style="4" customWidth="1"/>
    <col min="9" max="9" width="12.7109375" style="5" customWidth="1"/>
    <col min="10" max="10" width="61.5703125" style="26" customWidth="1"/>
  </cols>
  <sheetData>
    <row r="1" spans="1:10" s="10" customFormat="1" ht="24.95" customHeight="1">
      <c r="A1" s="6" t="s">
        <v>38</v>
      </c>
      <c r="B1" s="6" t="s">
        <v>39</v>
      </c>
      <c r="C1" s="75" t="s">
        <v>40</v>
      </c>
      <c r="D1" s="75"/>
      <c r="E1" s="75"/>
      <c r="F1" s="7" t="s">
        <v>41</v>
      </c>
      <c r="G1" s="7" t="s">
        <v>42</v>
      </c>
      <c r="H1" s="8" t="s">
        <v>43</v>
      </c>
      <c r="I1" s="9" t="s">
        <v>44</v>
      </c>
      <c r="J1" s="24" t="s">
        <v>45</v>
      </c>
    </row>
    <row r="2" spans="1:10" s="1" customFormat="1" ht="18.75" customHeight="1">
      <c r="A2" s="11"/>
      <c r="B2" s="12"/>
      <c r="C2" s="13"/>
      <c r="D2" s="14"/>
      <c r="E2" s="15"/>
      <c r="F2" s="16"/>
      <c r="G2" s="11"/>
      <c r="H2" s="17"/>
      <c r="I2" s="18"/>
      <c r="J2" s="25"/>
    </row>
    <row r="3" spans="1:10" s="1" customFormat="1" ht="18.75" customHeight="1">
      <c r="A3" s="11"/>
      <c r="B3" s="12"/>
      <c r="C3" s="19"/>
      <c r="D3" s="20"/>
      <c r="E3" s="21"/>
      <c r="F3" s="16"/>
      <c r="G3" s="11"/>
      <c r="H3" s="17"/>
      <c r="I3" s="18"/>
      <c r="J3" s="25"/>
    </row>
    <row r="4" spans="1:10" s="1" customFormat="1" ht="18.75" customHeight="1">
      <c r="A4" s="11"/>
      <c r="B4" s="12"/>
      <c r="C4" s="19"/>
      <c r="D4" s="20"/>
      <c r="E4" s="21"/>
      <c r="F4" s="16"/>
      <c r="G4" s="11"/>
      <c r="H4" s="17"/>
      <c r="I4" s="18"/>
      <c r="J4" s="25"/>
    </row>
    <row r="5" spans="1:10" s="1" customFormat="1" ht="18.75" customHeight="1">
      <c r="A5" s="11"/>
      <c r="B5" s="12"/>
      <c r="C5" s="19"/>
      <c r="D5" s="20"/>
      <c r="E5" s="21"/>
      <c r="F5" s="16"/>
      <c r="G5" s="11"/>
      <c r="H5" s="17"/>
      <c r="I5" s="18"/>
      <c r="J5" s="25"/>
    </row>
    <row r="6" spans="1:10" s="1" customFormat="1" ht="18.75" customHeight="1">
      <c r="A6" s="11"/>
      <c r="B6" s="12"/>
      <c r="C6" s="19"/>
      <c r="D6" s="20"/>
      <c r="E6" s="21"/>
      <c r="F6" s="16"/>
      <c r="G6" s="11"/>
      <c r="H6" s="17"/>
      <c r="I6" s="18"/>
      <c r="J6" s="25"/>
    </row>
    <row r="7" spans="1:10" s="1" customFormat="1" ht="18.75" customHeight="1">
      <c r="A7" s="11"/>
      <c r="B7" s="12"/>
      <c r="C7" s="19"/>
      <c r="D7" s="20"/>
      <c r="E7" s="21"/>
      <c r="F7" s="16"/>
      <c r="G7" s="11"/>
      <c r="H7" s="17"/>
      <c r="I7" s="18"/>
      <c r="J7" s="25"/>
    </row>
    <row r="8" spans="1:10" s="1" customFormat="1" ht="18.75" customHeight="1">
      <c r="A8" s="11"/>
      <c r="B8" s="12"/>
      <c r="C8" s="19"/>
      <c r="D8" s="20"/>
      <c r="E8" s="21"/>
      <c r="F8" s="16"/>
      <c r="G8" s="11"/>
      <c r="H8" s="17"/>
      <c r="I8" s="18"/>
      <c r="J8" s="25"/>
    </row>
    <row r="9" spans="1:10" s="1" customFormat="1" ht="18.75" customHeight="1">
      <c r="A9" s="11"/>
      <c r="B9" s="12"/>
      <c r="C9" s="19"/>
      <c r="D9" s="20"/>
      <c r="E9" s="21"/>
      <c r="F9" s="16"/>
      <c r="G9" s="11"/>
      <c r="H9" s="17"/>
      <c r="I9" s="18"/>
      <c r="J9" s="25"/>
    </row>
    <row r="10" spans="1:10" s="1" customFormat="1" ht="18.75" customHeight="1">
      <c r="A10" s="11"/>
      <c r="B10" s="12"/>
      <c r="C10" s="19"/>
      <c r="D10" s="20"/>
      <c r="E10" s="21"/>
      <c r="F10" s="16"/>
      <c r="G10" s="11"/>
      <c r="H10" s="17"/>
      <c r="I10" s="18"/>
      <c r="J10" s="25"/>
    </row>
    <row r="11" spans="1:10" s="1" customFormat="1" ht="18.75" customHeight="1">
      <c r="A11" s="11"/>
      <c r="B11" s="12"/>
      <c r="C11" s="19"/>
      <c r="D11" s="20"/>
      <c r="E11" s="21"/>
      <c r="F11" s="16"/>
      <c r="G11" s="11"/>
      <c r="H11" s="17"/>
      <c r="I11" s="18"/>
      <c r="J11" s="25"/>
    </row>
    <row r="12" spans="1:10" s="1" customFormat="1" ht="18.75" customHeight="1">
      <c r="A12" s="11"/>
      <c r="B12" s="12"/>
      <c r="C12" s="19"/>
      <c r="D12" s="20"/>
      <c r="E12" s="21"/>
      <c r="F12" s="16"/>
      <c r="G12" s="11"/>
      <c r="H12" s="17"/>
      <c r="I12" s="18"/>
      <c r="J12" s="25"/>
    </row>
    <row r="13" spans="1:10" s="1" customFormat="1" ht="18.75" customHeight="1">
      <c r="A13" s="11"/>
      <c r="B13" s="12"/>
      <c r="C13" s="19"/>
      <c r="D13" s="20"/>
      <c r="E13" s="21"/>
      <c r="F13" s="16"/>
      <c r="G13" s="11"/>
      <c r="H13" s="17"/>
      <c r="I13" s="18"/>
      <c r="J13" s="25"/>
    </row>
    <row r="14" spans="1:10" s="1" customFormat="1" ht="18.75" customHeight="1">
      <c r="A14" s="11"/>
      <c r="B14" s="12"/>
      <c r="C14" s="19"/>
      <c r="D14" s="20"/>
      <c r="E14" s="21"/>
      <c r="F14" s="16"/>
      <c r="G14" s="11"/>
      <c r="H14" s="17"/>
      <c r="I14" s="18"/>
      <c r="J14" s="25"/>
    </row>
    <row r="15" spans="1:10" s="1" customFormat="1" ht="18.75" customHeight="1">
      <c r="A15" s="11"/>
      <c r="B15" s="12"/>
      <c r="C15" s="19"/>
      <c r="D15" s="20"/>
      <c r="E15" s="21"/>
      <c r="F15" s="16"/>
      <c r="G15" s="11"/>
      <c r="H15" s="17"/>
      <c r="I15" s="18"/>
      <c r="J15" s="25"/>
    </row>
    <row r="16" spans="1:10" s="1" customFormat="1" ht="18.75" customHeight="1">
      <c r="A16" s="11"/>
      <c r="B16" s="12"/>
      <c r="C16" s="19"/>
      <c r="D16" s="20"/>
      <c r="E16" s="21"/>
      <c r="F16" s="16"/>
      <c r="G16" s="11"/>
      <c r="H16" s="17"/>
      <c r="I16" s="18"/>
      <c r="J16" s="25"/>
    </row>
    <row r="17" spans="1:10" s="1" customFormat="1" ht="18.75" customHeight="1">
      <c r="A17" s="11"/>
      <c r="B17" s="12"/>
      <c r="C17" s="19"/>
      <c r="D17" s="20"/>
      <c r="E17" s="21"/>
      <c r="F17" s="16"/>
      <c r="G17" s="11"/>
      <c r="H17" s="17"/>
      <c r="I17" s="18"/>
      <c r="J17" s="25"/>
    </row>
    <row r="18" spans="1:10" s="1" customFormat="1" ht="18.75" customHeight="1">
      <c r="A18" s="11"/>
      <c r="B18" s="12"/>
      <c r="C18" s="19"/>
      <c r="D18" s="20"/>
      <c r="E18" s="21"/>
      <c r="F18" s="16"/>
      <c r="G18" s="11"/>
      <c r="H18" s="17"/>
      <c r="I18" s="18"/>
      <c r="J18" s="25"/>
    </row>
    <row r="19" spans="1:10" s="1" customFormat="1" ht="18.75" customHeight="1">
      <c r="A19" s="11"/>
      <c r="B19" s="12"/>
      <c r="C19" s="19"/>
      <c r="D19" s="20"/>
      <c r="E19" s="21"/>
      <c r="F19" s="16"/>
      <c r="G19" s="11"/>
      <c r="H19" s="17"/>
      <c r="I19" s="18"/>
      <c r="J19" s="25"/>
    </row>
    <row r="20" spans="1:10" s="1" customFormat="1" ht="18.75" customHeight="1">
      <c r="A20" s="11"/>
      <c r="B20" s="12"/>
      <c r="C20" s="19"/>
      <c r="D20" s="20"/>
      <c r="E20" s="21"/>
      <c r="F20" s="16"/>
      <c r="G20" s="11"/>
      <c r="H20" s="17"/>
      <c r="I20" s="18"/>
      <c r="J20" s="25"/>
    </row>
    <row r="21" spans="1:10" s="1" customFormat="1" ht="18.75" customHeight="1">
      <c r="A21" s="11"/>
      <c r="B21" s="12"/>
      <c r="C21" s="19"/>
      <c r="D21" s="20"/>
      <c r="E21" s="21"/>
      <c r="F21" s="16"/>
      <c r="G21" s="11"/>
      <c r="H21" s="17"/>
      <c r="I21" s="18"/>
      <c r="J21" s="25"/>
    </row>
    <row r="22" spans="1:10" s="1" customFormat="1" ht="18.75" customHeight="1">
      <c r="A22" s="11"/>
      <c r="B22" s="12"/>
      <c r="C22" s="19"/>
      <c r="D22" s="20"/>
      <c r="E22" s="21"/>
      <c r="F22" s="16"/>
      <c r="G22" s="11"/>
      <c r="H22" s="17"/>
      <c r="I22" s="18"/>
      <c r="J22" s="25"/>
    </row>
    <row r="23" spans="1:10" s="1" customFormat="1" ht="18.75" customHeight="1">
      <c r="A23" s="11"/>
      <c r="B23" s="12"/>
      <c r="C23" s="19"/>
      <c r="D23" s="20"/>
      <c r="E23" s="21"/>
      <c r="F23" s="16"/>
      <c r="G23" s="11"/>
      <c r="H23" s="17"/>
      <c r="I23" s="18"/>
      <c r="J23" s="25"/>
    </row>
    <row r="24" spans="1:10" s="1" customFormat="1" ht="18.75" customHeight="1">
      <c r="A24" s="11"/>
      <c r="B24" s="12"/>
      <c r="C24" s="19"/>
      <c r="D24" s="20"/>
      <c r="E24" s="21"/>
      <c r="F24" s="16"/>
      <c r="G24" s="11"/>
      <c r="H24" s="17"/>
      <c r="I24" s="18"/>
      <c r="J24" s="25"/>
    </row>
    <row r="25" spans="1:10" s="1" customFormat="1" ht="12.75" hidden="1" customHeight="1">
      <c r="A25" s="22">
        <f>COUNTIF(A2:A24,"Win")</f>
        <v>0</v>
      </c>
      <c r="B25" s="23" t="s">
        <v>46</v>
      </c>
      <c r="C25" s="19">
        <f>SUM(C2:C24)</f>
        <v>0</v>
      </c>
      <c r="D25" s="20"/>
      <c r="E25" s="19">
        <f>SUM(E2:E24)</f>
        <v>0</v>
      </c>
      <c r="F25" s="19">
        <f>SUM(F2:F24)</f>
        <v>0</v>
      </c>
      <c r="G25" s="19">
        <f>SUM(G2:G24)</f>
        <v>0</v>
      </c>
      <c r="H25" s="19">
        <f>SUM(H2:H24)</f>
        <v>0</v>
      </c>
      <c r="I25" s="19">
        <f>SUM(I2:I24)</f>
        <v>0</v>
      </c>
      <c r="J25" s="25"/>
    </row>
    <row r="26" spans="1:10" s="1" customFormat="1" ht="12.75" hidden="1" customHeight="1">
      <c r="A26" s="22">
        <f>COUNTIF(A2:A24,"Loss")</f>
        <v>0</v>
      </c>
      <c r="B26" s="23" t="s">
        <v>47</v>
      </c>
      <c r="C26" s="19"/>
      <c r="D26" s="20"/>
      <c r="E26" s="21"/>
      <c r="F26" s="16"/>
      <c r="G26" s="11"/>
      <c r="H26" s="17"/>
      <c r="I26" s="18"/>
      <c r="J26" s="25"/>
    </row>
    <row r="27" spans="1:10" ht="21.75" customHeight="1"/>
  </sheetData>
  <mergeCells count="1">
    <mergeCell ref="C1:E1"/>
  </mergeCells>
  <phoneticPr fontId="0" type="noConversion"/>
  <printOptions horizontalCentered="1" verticalCentered="1"/>
  <pageMargins left="0" right="0" top="0" bottom="0" header="0.51180555555555551" footer="0.51180555555555551"/>
  <pageSetup scale="93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Roster</vt:lpstr>
      <vt:lpstr>Record Chart</vt:lpstr>
      <vt:lpstr>'Record Chart'!Print_Area</vt:lpstr>
      <vt:lpstr>Roster!Print_Area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ARBBL blank Pub roster</dc:title>
  <dc:creator>darkson@gmail.com</dc:creator>
  <cp:keywords>ARBBL, Blood Bowl, pub</cp:keywords>
  <cp:lastModifiedBy>User</cp:lastModifiedBy>
  <cp:lastPrinted>2012-05-01T14:29:42Z</cp:lastPrinted>
  <dcterms:created xsi:type="dcterms:W3CDTF">2009-12-08T18:52:38Z</dcterms:created>
  <dcterms:modified xsi:type="dcterms:W3CDTF">2017-08-02T17:42:29Z</dcterms:modified>
</cp:coreProperties>
</file>